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<sst xmlns="http://schemas.openxmlformats.org/spreadsheetml/2006/main" count="60" uniqueCount="53">
  <si>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</si>
  <si>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</si>
  <si>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</si>
  <si>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</si>
  <si>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</si>
  <si>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</si>
  <si>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</si>
  <si>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</si>
  <si>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</si>
  <si>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</si>
  <si>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</si>
  <si>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</si>
  <si>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</si>
  <si>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</si>
  <si>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</si>
  <si>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</si>
  <si>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</si>
  <si>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</si>
  <si>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</si>
  <si>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</si>
  <si>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</si>
  <si>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</si>
  <si>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</si>
  <si>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</si>
  <si>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</si>
  <si>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</si>
  <si>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</si>
  <si>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</si>
  <si>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</si>
  <si>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</si>
  <si>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</si>
  <si>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</si>
  <si>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</si>
  <si>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</si>
  <si>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</si>
  <si>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</si>
  <si>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</si>
  <si>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</si>
  <si>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</si>
  <si>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</si>
  <si>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</si>
  <si>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</si>
  <si>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</si>
  <si>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</si>
  <si>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</si>
  <si>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</si>
  <si>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</si>
  <si>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</si>
  <si>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</si>
  <si>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</si>
  <si>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Годовой отчет о выполнении договора управления МКД 62а по пр. Б.Хмельницкого за 2021г.</t>
  </si>
  <si>
    <t>Тариф на содержание помещений с 01.02.2021.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</si>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</sst>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G8">
            <v>1564.5790000000002</v>
          </cell>
          <cell r="AH8">
            <v>454.701</v>
          </cell>
        </row>
        <row r="18">
          <cell r="AH18">
            <v>57.606</v>
          </cell>
        </row>
        <row r="73">
          <cell r="AH73">
            <v>25.399986809108327</v>
          </cell>
        </row>
        <row r="83">
          <cell r="AH83">
            <v>0</v>
          </cell>
        </row>
        <row r="84">
          <cell r="AH84">
            <v>0</v>
          </cell>
        </row>
        <row r="85">
          <cell r="AH85">
            <v>0</v>
          </cell>
        </row>
        <row r="86">
          <cell r="AH86">
            <v>0</v>
          </cell>
        </row>
        <row r="88">
          <cell r="AH88">
            <v>5.511830033354638</v>
          </cell>
        </row>
        <row r="89">
          <cell r="AH89">
            <v>21.766643048003132</v>
          </cell>
        </row>
        <row r="90">
          <cell r="AH90">
            <v>4.667299383364751</v>
          </cell>
        </row>
        <row r="91">
          <cell r="AH91">
            <v>6.443774220593693</v>
          </cell>
        </row>
        <row r="93">
          <cell r="AH93">
            <v>10.889761585518485</v>
          </cell>
        </row>
        <row r="94">
          <cell r="AH94">
            <v>133.40893307065556</v>
          </cell>
        </row>
        <row r="95">
          <cell r="AH95">
            <v>28.861962823300086</v>
          </cell>
        </row>
        <row r="96">
          <cell r="AH96">
            <v>6.272103558248394</v>
          </cell>
        </row>
        <row r="97">
          <cell r="AH97">
            <v>123.05511824302398</v>
          </cell>
        </row>
        <row r="98">
          <cell r="AH98">
            <v>94.63150832389158</v>
          </cell>
        </row>
        <row r="99">
          <cell r="AH99">
            <v>18.946853442089893</v>
          </cell>
        </row>
        <row r="100">
          <cell r="AH100">
            <v>3.9062131300349785</v>
          </cell>
        </row>
        <row r="101">
          <cell r="AH101">
            <v>0.2921256031871443</v>
          </cell>
        </row>
        <row r="102">
          <cell r="AH102">
            <v>5.278417743820388</v>
          </cell>
        </row>
        <row r="104">
          <cell r="AH104">
            <v>10.70613905988369</v>
          </cell>
        </row>
        <row r="105">
          <cell r="AH105">
            <v>11.35591148823264</v>
          </cell>
        </row>
        <row r="106">
          <cell r="AH106">
            <v>2.660701751610853</v>
          </cell>
        </row>
        <row r="109">
          <cell r="AH109">
            <v>0</v>
          </cell>
        </row>
        <row r="110">
          <cell r="AH110">
            <v>0.344</v>
          </cell>
        </row>
        <row r="111">
          <cell r="AI111">
            <v>0</v>
          </cell>
        </row>
        <row r="112">
          <cell r="AH112">
            <v>38.463222912073235</v>
          </cell>
        </row>
        <row r="113">
          <cell r="AH113">
            <v>30.993878027649764</v>
          </cell>
        </row>
        <row r="117">
          <cell r="AH117">
            <v>199.13400000000001</v>
          </cell>
        </row>
        <row r="118">
          <cell r="AH118">
            <v>27.74638452023958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6">
      <selection activeCell="G37" sqref="G37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50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3205.1000000000004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36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2395.8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13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809.3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942.7</v>
      </c>
    </row>
    <row r="10" spans="1:7" ht="13">
      <c r="A10" s="3" t="s">
        <v>51</v>
      </c>
      <c r="B10" s="4"/>
      <c r="C10" s="4"/>
      <c r="D10" s="4"/>
      <c r="E10" s="5"/>
      <c r="F10" s="2" t="s">
        <v>34</v>
      </c>
      <c r="G10" s="33">
        <v>16.15</v>
      </c>
    </row>
    <row r="11" spans="1:7" ht="13">
      <c r="A11" s="3" t="s">
        <v>43</v>
      </c>
      <c r="B11" s="4"/>
      <c r="C11" s="4"/>
      <c r="D11" s="4"/>
      <c r="E11" s="5"/>
      <c r="F11" s="2" t="s">
        <v>34</v>
      </c>
      <c r="G11" s="33">
        <v>16.15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v>0</v>
      </c>
    </row>
    <row r="15" spans="1:7" ht="13">
      <c r="A15" s="3" t="s">
        <v>44</v>
      </c>
      <c r="B15" s="4"/>
      <c r="C15" s="4"/>
      <c r="D15" s="4"/>
      <c r="E15" s="4"/>
      <c r="F15" s="5"/>
      <c r="G15" s="27">
        <f>61302.39+7168.54+36244.69</f>
        <v>104715.62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537706.9868091084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('[1]2021'!$AH$8+'[1]2021'!$AH$73)*1000</f>
        <v>480100.98680910835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'[1]2021'!$AH$18*1000</f>
        <v>57606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662281.6637257525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('[1]2021'!$AH83+'[1]2021'!$AH88+'[1]2021'!$AH93)*1000</f>
        <v>16401.591618873124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('[1]2021'!$AH84+'[1]2021'!$AH89+'[1]2021'!$AH94)*1000</f>
        <v>155175.57611865868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45</v>
      </c>
      <c r="C28" s="50"/>
      <c r="D28" s="50"/>
      <c r="E28" s="50"/>
      <c r="F28" s="51"/>
      <c r="G28" s="29">
        <f>('[1]2021'!$AH85+'[1]2021'!$AH90+'[1]2021'!$AH95)*1000</f>
        <v>33529.26220666484</v>
      </c>
    </row>
    <row r="29" spans="1:7" ht="13">
      <c r="A29" s="44" t="s">
        <v>16</v>
      </c>
      <c r="B29" s="52" t="s">
        <v>46</v>
      </c>
      <c r="C29" s="53"/>
      <c r="D29" s="53"/>
      <c r="E29" s="53"/>
      <c r="F29" s="54"/>
      <c r="G29" s="41">
        <f>('[1]2021'!$AH$86+'[1]2021'!$AH$91+'[1]2021'!$AH$96)*1000</f>
        <v>12715.877778842087</v>
      </c>
    </row>
    <row r="30" spans="1:7" ht="41.5" customHeight="1">
      <c r="A30" s="45"/>
      <c r="B30" s="55" t="s">
        <v>52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'[1]2021'!$AH$105*1000</f>
        <v>11355.911488232641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('[1]2021'!$AH109+'[1]2021'!$AH$110)*1000</f>
        <v>344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'[1]2021'!$AI$111*1000</f>
        <v>0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'[1]2021'!$AH$106*1000</f>
        <v>2660.701751610853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'[1]2021'!$AH$97*1000</f>
        <v>123055.11824302399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47</v>
      </c>
      <c r="C37" s="50"/>
      <c r="D37" s="50"/>
      <c r="E37" s="50"/>
      <c r="F37" s="51"/>
      <c r="G37" s="35">
        <f>'[1]2021'!$AH98*1000</f>
        <v>94631.50832389158</v>
      </c>
    </row>
    <row r="38" spans="1:7" ht="13">
      <c r="A38" s="36"/>
      <c r="B38" s="49" t="s">
        <v>48</v>
      </c>
      <c r="C38" s="50"/>
      <c r="D38" s="50"/>
      <c r="E38" s="50"/>
      <c r="F38" s="51"/>
      <c r="G38" s="35">
        <f>'[1]2021'!$AH99*1000</f>
        <v>18946.853442089894</v>
      </c>
    </row>
    <row r="39" spans="1:7" ht="13">
      <c r="A39" s="36"/>
      <c r="B39" s="49" t="s">
        <v>49</v>
      </c>
      <c r="C39" s="50"/>
      <c r="D39" s="50"/>
      <c r="E39" s="50"/>
      <c r="F39" s="51"/>
      <c r="G39" s="35">
        <f>('[1]2021'!$AH$100+'[1]2021'!$AH$101+'[1]2021'!$AH$102)*1000</f>
        <v>9476.75647704251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+('[1]2021'!$AH$104+'[1]2021'!$AH$112+'[1]2021'!$AH$113+'[1]2021'!$AH$118)*1000</f>
        <v>107909.62451984626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'[1]2021'!$AH$117*1000</f>
        <v>199134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-124574.6769166441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-229290.2969166441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2022-03-28T07:10:00Z</cp:lastPrinted>
  <dcterms:created xsi:type="dcterms:W3CDTF">2021-02-10T12:27:03Z</dcterms:created>
  <dcterms:modified xsi:type="dcterms:W3CDTF">2022-03-28T07:11:03Z</dcterms:modified>
  <cp:category/>
  <cp:version/>
  <cp:contentType/>
  <cp:contentStatus/>
</cp:coreProperties>
</file>