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<sst xmlns="http://schemas.openxmlformats.org/spreadsheetml/2006/main" count="61" uniqueCount="54">
  <si>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</si>
  <si>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</si>
  <si>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</si>
  <si>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</si>
  <si>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</si>
  <si>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</si>
  <si>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</si>
  <si>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</si>
  <si>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</si>
  <si>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</si>
  <si>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</si>
  <si>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</si>
  <si>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</si>
  <si>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</si>
  <si>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</si>
  <si>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</si>
  <si>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</si>
  <si>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</si>
  <si>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</si>
  <si>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</si>
  <si>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</si>
  <si>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</si>
  <si>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</si>
  <si>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</si>
  <si>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</si>
  <si>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</si>
  <si>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</si>
  <si>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</si>
  <si>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</si>
  <si>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</si>
  <si>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</si>
  <si>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</si>
  <si>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</si>
  <si>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</si>
  <si>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</si>
  <si>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</si>
  <si>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</si>
  <si>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</si>
  <si>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</si>
  <si>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</si>
  <si>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</si>
  <si>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</si>
  <si>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</si>
  <si>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Задолженность собственников помещений на 01.01.2022.</t>
  </si>
  <si>
    <t>Тариф на содержание помещений с 01.01.2021.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</si>
  <si>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</si>
  <si>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</si>
  <si>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</si>
  <si>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</si>
  <si>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</si>
  <si>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</si>
  <si>
    <t>Тариф на содержание помещений с 01.05.2021.</t>
  </si>
  <si>
    <t xml:space="preserve"> - </t>
  </si>
  <si>
    <t>Годовой отчет о выполнении договора управления МКД 11, корпус2 по ул. Парковой за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</si>
</sst>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AA8">
            <v>439.61199999999997</v>
          </cell>
        </row>
        <row r="18">
          <cell r="AA18">
            <v>82.731</v>
          </cell>
        </row>
        <row r="73">
          <cell r="AA73">
            <v>29.93211995161453</v>
          </cell>
        </row>
        <row r="83">
          <cell r="AA83">
            <v>0</v>
          </cell>
        </row>
        <row r="84">
          <cell r="AA84">
            <v>0</v>
          </cell>
        </row>
        <row r="85">
          <cell r="AA85">
            <v>0</v>
          </cell>
        </row>
        <row r="86">
          <cell r="AA86">
            <v>0</v>
          </cell>
        </row>
        <row r="88">
          <cell r="AA88">
            <v>3.256868879273669</v>
          </cell>
        </row>
        <row r="89">
          <cell r="AA89">
            <v>21.06673070362663</v>
          </cell>
        </row>
        <row r="90">
          <cell r="AA90">
            <v>4.46332410593603</v>
          </cell>
        </row>
        <row r="91">
          <cell r="AA91">
            <v>9.825453687892843</v>
          </cell>
        </row>
        <row r="93">
          <cell r="AA93">
            <v>8.715080649779747</v>
          </cell>
        </row>
        <row r="94">
          <cell r="AA94">
            <v>133.7954879541138</v>
          </cell>
        </row>
        <row r="95">
          <cell r="AA95">
            <v>28.44786465080714</v>
          </cell>
        </row>
        <row r="96">
          <cell r="AA96">
            <v>0.30334720801749754</v>
          </cell>
        </row>
        <row r="97">
          <cell r="AA97">
            <v>104.6136976084944</v>
          </cell>
        </row>
        <row r="98">
          <cell r="AA98">
            <v>80.53891666115807</v>
          </cell>
        </row>
        <row r="99">
          <cell r="AA99">
            <v>15.887606606989799</v>
          </cell>
        </row>
        <row r="100">
          <cell r="AA100">
            <v>3.2469748900859017</v>
          </cell>
        </row>
        <row r="101">
          <cell r="AA101">
            <v>0.3417535058845329</v>
          </cell>
        </row>
        <row r="102">
          <cell r="AA102">
            <v>4.598445944376111</v>
          </cell>
        </row>
        <row r="104">
          <cell r="AA104">
            <v>8.963185425953238</v>
          </cell>
        </row>
        <row r="105">
          <cell r="AA105">
            <v>9.682689326867859</v>
          </cell>
        </row>
        <row r="106">
          <cell r="AA106">
            <v>2.8082500617418873</v>
          </cell>
        </row>
        <row r="109">
          <cell r="AA109">
            <v>0</v>
          </cell>
        </row>
        <row r="110">
          <cell r="AA110">
            <v>0.362</v>
          </cell>
        </row>
        <row r="111">
          <cell r="AA111">
            <v>0</v>
          </cell>
        </row>
        <row r="112">
          <cell r="AA112">
            <v>41.32105520983812</v>
          </cell>
        </row>
        <row r="113">
          <cell r="AA113">
            <v>27.27134855290302</v>
          </cell>
        </row>
        <row r="117">
          <cell r="AA117">
            <v>33.981</v>
          </cell>
        </row>
        <row r="118">
          <cell r="AA118">
            <v>23.44054197272213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0">
      <selection activeCell="G16" sqref="G16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53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4">
        <f>G6+G8</f>
        <v>3749.6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56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3326.9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5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422.7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1619.3</v>
      </c>
    </row>
    <row r="10" spans="1:7" ht="13">
      <c r="A10" s="3" t="s">
        <v>44</v>
      </c>
      <c r="B10" s="4"/>
      <c r="C10" s="4"/>
      <c r="D10" s="4"/>
      <c r="E10" s="5"/>
      <c r="F10" s="2" t="s">
        <v>34</v>
      </c>
      <c r="G10" s="33" t="s">
        <v>52</v>
      </c>
    </row>
    <row r="11" spans="1:7" ht="13">
      <c r="A11" s="3" t="s">
        <v>51</v>
      </c>
      <c r="B11" s="4"/>
      <c r="C11" s="4"/>
      <c r="D11" s="4"/>
      <c r="E11" s="5"/>
      <c r="F11" s="2" t="s">
        <v>34</v>
      </c>
      <c r="G11" s="33">
        <v>16.15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v>0</v>
      </c>
    </row>
    <row r="15" spans="1:7" ht="13">
      <c r="A15" s="3" t="s">
        <v>43</v>
      </c>
      <c r="B15" s="4"/>
      <c r="C15" s="4"/>
      <c r="D15" s="4"/>
      <c r="E15" s="4"/>
      <c r="F15" s="5"/>
      <c r="G15" s="27">
        <f>80798.64+15174.44+5814.04</f>
        <v>101787.12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552275.1199516145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('[1]2021'!$AA$8+'[1]2021'!$AA$73)*1000</f>
        <v>469544.1199516145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'[1]2021'!$AA$18*1000</f>
        <v>82731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462317.92599796806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('[1]2021'!$AA83+'[1]2021'!$AA88+'[1]2021'!$AA93)*1000</f>
        <v>11971.949529053414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('[1]2021'!$AA84+'[1]2021'!$AA89+'[1]2021'!$AA94)*1000</f>
        <v>154862.21865774045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>
      <c r="A28" s="24" t="s">
        <v>15</v>
      </c>
      <c r="B28" s="49" t="s">
        <v>45</v>
      </c>
      <c r="C28" s="50"/>
      <c r="D28" s="50"/>
      <c r="E28" s="50"/>
      <c r="F28" s="51"/>
      <c r="G28" s="29">
        <f>('[1]2021'!$AA85+'[1]2021'!$AA90+'[1]2021'!$AA95)*1000</f>
        <v>32911.18875674317</v>
      </c>
    </row>
    <row r="29" spans="1:7" ht="13">
      <c r="A29" s="44" t="s">
        <v>16</v>
      </c>
      <c r="B29" s="52" t="s">
        <v>46</v>
      </c>
      <c r="C29" s="53"/>
      <c r="D29" s="53"/>
      <c r="E29" s="53"/>
      <c r="F29" s="54"/>
      <c r="G29" s="41">
        <f>('[1]2021'!$AA$86+'[1]2021'!$AA$91+'[1]2021'!$AA$96)*1000</f>
        <v>10128.800895910339</v>
      </c>
    </row>
    <row r="30" spans="1:7" ht="39.5" customHeight="1">
      <c r="A30" s="45"/>
      <c r="B30" s="55" t="s">
        <v>47</v>
      </c>
      <c r="C30" s="56"/>
      <c r="D30" s="56"/>
      <c r="E30" s="56"/>
      <c r="F30" s="57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'[1]2021'!$AA$105*1000</f>
        <v>9682.68932686786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('[1]2021'!$AA$109+'[1]2021'!$AA$110)*1000</f>
        <v>362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'[1]2021'!$AA$111*1000</f>
        <v>0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'[1]2021'!$AA$106*1000</f>
        <v>2808.2500617418873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'[1]2021'!$AA$97*1000</f>
        <v>104613.6976084944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49" t="s">
        <v>48</v>
      </c>
      <c r="C37" s="50"/>
      <c r="D37" s="50"/>
      <c r="E37" s="50"/>
      <c r="F37" s="51"/>
      <c r="G37" s="35">
        <f>'[1]2021'!$AA98*1000</f>
        <v>80538.91666115807</v>
      </c>
    </row>
    <row r="38" spans="1:7" ht="13">
      <c r="A38" s="36"/>
      <c r="B38" s="49" t="s">
        <v>49</v>
      </c>
      <c r="C38" s="50"/>
      <c r="D38" s="50"/>
      <c r="E38" s="50"/>
      <c r="F38" s="51"/>
      <c r="G38" s="35">
        <f>'[1]2021'!$AA99*1000</f>
        <v>15887.606606989799</v>
      </c>
    </row>
    <row r="39" spans="1:7" ht="13">
      <c r="A39" s="36"/>
      <c r="B39" s="49" t="s">
        <v>50</v>
      </c>
      <c r="C39" s="50"/>
      <c r="D39" s="50"/>
      <c r="E39" s="50"/>
      <c r="F39" s="51"/>
      <c r="G39" s="35">
        <f>('[1]2021'!$AA$100+'[1]2021'!$AA$101+'[1]2021'!$AA$102)*1000</f>
        <v>8187.174340346546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+('[1]2021'!$AA$104+'[1]2021'!$AA$112+'[1]2021'!$AA$113+'[1]2021'!$AA$118)*1000</f>
        <v>100996.13116141652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'[1]2021'!$AA$117*1000</f>
        <v>33981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89957.19395364646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-11829.926046353532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2021-02-12T09:02:52Z</cp:lastPrinted>
  <dcterms:created xsi:type="dcterms:W3CDTF">2021-02-10T12:27:03Z</dcterms:created>
  <dcterms:modified xsi:type="dcterms:W3CDTF">2022-03-28T07:19:36Z</dcterms:modified>
  <cp:category/>
  <cp:version/>
  <cp:contentType/>
  <cp:contentStatus/>
</cp:coreProperties>
</file>