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<sst xmlns="http://schemas.openxmlformats.org/spreadsheetml/2006/main" count="60" uniqueCount="53">
  <si>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</si>
  <si>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</si>
  <si>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</si>
  <si>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</si>
  <si>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</si>
  <si>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</si>
  <si>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</si>
  <si>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</si>
  <si>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</si>
  <si>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</si>
  <si>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</si>
  <si>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</si>
  <si>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</si>
  <si>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</si>
  <si>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</si>
  <si>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</si>
  <si>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</si>
  <si>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</si>
  <si>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</si>
  <si>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</si>
  <si>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</si>
  <si>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</si>
  <si>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</si>
  <si>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</si>
  <si>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</si>
  <si>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</si>
  <si>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</si>
  <si>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</si>
  <si>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</si>
  <si>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</si>
  <si>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</si>
  <si>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</si>
  <si>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</si>
  <si>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</si>
  <si>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</si>
  <si>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</si>
  <si>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</si>
  <si>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</si>
  <si>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</si>
  <si>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</si>
  <si>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</si>
  <si>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</si>
  <si>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</si>
  <si>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Тариф на содержание помещений с 01.01.2021.</t>
  </si>
  <si>
    <t>Тариф на содержание помещений с 01.07.2021.</t>
  </si>
  <si>
    <t>Годовой отчет о выполнении договора управления МКД 148 по ул. Победы за 2021г.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</si>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</sst>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V8">
            <v>1141.4078</v>
          </cell>
        </row>
        <row r="18">
          <cell r="V18">
            <v>174.573</v>
          </cell>
        </row>
        <row r="19">
          <cell r="V19">
            <v>276</v>
          </cell>
        </row>
        <row r="73">
          <cell r="V73">
            <v>72.09849691523</v>
          </cell>
        </row>
        <row r="83">
          <cell r="V83">
            <v>0</v>
          </cell>
        </row>
        <row r="84">
          <cell r="V84">
            <v>55</v>
          </cell>
        </row>
        <row r="85">
          <cell r="V85">
            <v>11.472314908500001</v>
          </cell>
        </row>
        <row r="86">
          <cell r="V86">
            <v>0</v>
          </cell>
        </row>
        <row r="88">
          <cell r="V88">
            <v>382.04351838085597</v>
          </cell>
        </row>
        <row r="89">
          <cell r="V89">
            <v>54.592562695270104</v>
          </cell>
        </row>
        <row r="90">
          <cell r="V90">
            <v>11.767042435627696</v>
          </cell>
        </row>
        <row r="91">
          <cell r="V91">
            <v>292.9875828690356</v>
          </cell>
        </row>
        <row r="93">
          <cell r="V93">
            <v>47.77328937647158</v>
          </cell>
        </row>
        <row r="94">
          <cell r="V94">
            <v>690.7656346000813</v>
          </cell>
        </row>
        <row r="95">
          <cell r="V95">
            <v>150.47778222094297</v>
          </cell>
        </row>
        <row r="96">
          <cell r="V96">
            <v>0.6387549344256525</v>
          </cell>
        </row>
        <row r="97">
          <cell r="V97">
            <v>308.3418098810223</v>
          </cell>
        </row>
        <row r="98">
          <cell r="V98">
            <v>237.18213514752432</v>
          </cell>
        </row>
        <row r="99">
          <cell r="V99">
            <v>47.62310208240766</v>
          </cell>
        </row>
        <row r="100">
          <cell r="V100">
            <v>9.609962605104496</v>
          </cell>
        </row>
        <row r="101">
          <cell r="V101">
            <v>0.6696531252493173</v>
          </cell>
        </row>
        <row r="102">
          <cell r="V102">
            <v>13.256956920736458</v>
          </cell>
        </row>
        <row r="104">
          <cell r="V104">
            <v>26.422790313479233</v>
          </cell>
        </row>
        <row r="105">
          <cell r="V105">
            <v>28.394370619756835</v>
          </cell>
        </row>
        <row r="106">
          <cell r="V106">
            <v>6.099250541148562</v>
          </cell>
        </row>
        <row r="109">
          <cell r="V109">
            <v>0</v>
          </cell>
        </row>
        <row r="110">
          <cell r="V110">
            <v>1.104</v>
          </cell>
        </row>
        <row r="111">
          <cell r="V111">
            <v>9.611999999999998</v>
          </cell>
        </row>
        <row r="112">
          <cell r="V112">
            <v>90.01722061217346</v>
          </cell>
        </row>
        <row r="113">
          <cell r="V113">
            <v>75.96657244988074</v>
          </cell>
        </row>
        <row r="117">
          <cell r="V117">
            <v>140.95999999999998</v>
          </cell>
        </row>
        <row r="118">
          <cell r="V118">
            <v>69.45717101863275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3">
      <selection activeCell="J13" sqref="J13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45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7347.2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89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6805.9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8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541.3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2931.1</v>
      </c>
    </row>
    <row r="10" spans="1:7" ht="13">
      <c r="A10" s="3" t="s">
        <v>43</v>
      </c>
      <c r="B10" s="4"/>
      <c r="C10" s="4"/>
      <c r="D10" s="4"/>
      <c r="E10" s="5"/>
      <c r="F10" s="2" t="s">
        <v>34</v>
      </c>
      <c r="G10" s="33">
        <v>13.24</v>
      </c>
    </row>
    <row r="11" spans="1:7" ht="13">
      <c r="A11" s="3" t="s">
        <v>44</v>
      </c>
      <c r="B11" s="4"/>
      <c r="C11" s="4"/>
      <c r="D11" s="4"/>
      <c r="E11" s="5"/>
      <c r="F11" s="2" t="s">
        <v>34</v>
      </c>
      <c r="G11" s="33">
        <v>13.89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50983.68+59328.78+140486.53</f>
        <v>250798.99</v>
      </c>
    </row>
    <row r="15" spans="1:7" ht="13">
      <c r="A15" s="3" t="s">
        <v>46</v>
      </c>
      <c r="B15" s="4"/>
      <c r="C15" s="4"/>
      <c r="D15" s="4"/>
      <c r="E15" s="4"/>
      <c r="F15" s="5"/>
      <c r="G15" s="27">
        <f>60203.41+58336.97+150472.18</f>
        <v>269012.56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1664079.29691523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'[1]2021'!$V$8*1000+'[1]2021'!$V$73*1000+'[1]2021'!$V$19*1000</f>
        <v>1489506.29691523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'[1]2021'!$V$18*1000</f>
        <v>174573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2453893.6678573047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('[1]2021'!$V83+'[1]2021'!$V88+'[1]2021'!$V93)*1000</f>
        <v>429816.8077573275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('[1]2021'!$V84+'[1]2021'!$V89+'[1]2021'!$V94)*1000</f>
        <v>800358.1972953514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>
      <c r="A28" s="24" t="s">
        <v>15</v>
      </c>
      <c r="B28" s="49" t="s">
        <v>47</v>
      </c>
      <c r="C28" s="50"/>
      <c r="D28" s="50"/>
      <c r="E28" s="50"/>
      <c r="F28" s="51"/>
      <c r="G28" s="29">
        <f>('[1]2021'!$V85+'[1]2021'!$V90+'[1]2021'!$V95)*1000</f>
        <v>173717.13956507068</v>
      </c>
    </row>
    <row r="29" spans="1:7" ht="13">
      <c r="A29" s="44" t="s">
        <v>16</v>
      </c>
      <c r="B29" s="52" t="s">
        <v>48</v>
      </c>
      <c r="C29" s="53"/>
      <c r="D29" s="53"/>
      <c r="E29" s="53"/>
      <c r="F29" s="54"/>
      <c r="G29" s="41">
        <f>('[1]2021'!$V$86+'[1]2021'!$V$91+'[1]2021'!$V$96)*1000</f>
        <v>293626.33780346124</v>
      </c>
    </row>
    <row r="30" spans="1:7" ht="38.5" customHeight="1">
      <c r="A30" s="45"/>
      <c r="B30" s="55" t="s">
        <v>49</v>
      </c>
      <c r="C30" s="56"/>
      <c r="D30" s="56"/>
      <c r="E30" s="56"/>
      <c r="F30" s="57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'[1]2021'!$V$105*1000</f>
        <v>28394.370619756835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('[1]2021'!$V$109+'[1]2021'!$V$110)*1000</f>
        <v>1104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'[1]2021'!$V$111*1000</f>
        <v>9611.999999999998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'[1]2021'!$V$106*1000</f>
        <v>6099.250541148562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'[1]2021'!$V$97*1000</f>
        <v>308341.8098810223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49" t="s">
        <v>50</v>
      </c>
      <c r="C37" s="50"/>
      <c r="D37" s="50"/>
      <c r="E37" s="50"/>
      <c r="F37" s="51"/>
      <c r="G37" s="35">
        <f>'[1]2021'!$V98*1000</f>
        <v>237182.13514752433</v>
      </c>
    </row>
    <row r="38" spans="1:7" ht="13">
      <c r="A38" s="36"/>
      <c r="B38" s="49" t="s">
        <v>51</v>
      </c>
      <c r="C38" s="50"/>
      <c r="D38" s="50"/>
      <c r="E38" s="50"/>
      <c r="F38" s="51"/>
      <c r="G38" s="35">
        <f>'[1]2021'!$V99*1000</f>
        <v>47623.10208240766</v>
      </c>
    </row>
    <row r="39" spans="1:7" ht="13">
      <c r="A39" s="36"/>
      <c r="B39" s="49" t="s">
        <v>52</v>
      </c>
      <c r="C39" s="50"/>
      <c r="D39" s="50"/>
      <c r="E39" s="50"/>
      <c r="F39" s="51"/>
      <c r="G39" s="35">
        <f>('[1]2021'!$V$100+'[1]2021'!$V$101+'[1]2021'!$V$102)*1000</f>
        <v>23536.57265109027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+('[1]2021'!$V$104+'[1]2021'!$V$112+'[1]2021'!$V$113+'[1]2021'!$V$118)*1000</f>
        <v>261863.75439416623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'[1]2021'!$V$117*1000</f>
        <v>140959.99999999997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-789814.3709420746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-1058826.9309420746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2021-03-17T09:27:27Z</cp:lastPrinted>
  <dcterms:created xsi:type="dcterms:W3CDTF">2021-02-10T12:27:03Z</dcterms:created>
  <dcterms:modified xsi:type="dcterms:W3CDTF">2022-03-28T07:22:15Z</dcterms:modified>
  <cp:category/>
  <cp:version/>
  <cp:contentType/>
  <cp:contentStatus/>
</cp:coreProperties>
</file>