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<sst xmlns="http://schemas.openxmlformats.org/spreadsheetml/2006/main" count="77" uniqueCount="69">
  <si>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</si>
  <si>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</si>
  <si>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</si>
  <si>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</si>
  <si>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</si>
  <si>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</si>
  <si>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</si>
  <si>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</si>
  <si>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</si>
  <si>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</si>
  <si>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</si>
  <si>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</si>
  <si>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</si>
  <si>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</si>
  <si>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</si>
  <si>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</si>
  <si>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</si>
  <si>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</si>
  <si>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</si>
  <si>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</si>
  <si>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</si>
  <si>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</si>
  <si>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</si>
  <si>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</si>
  <si>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</si>
  <si>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</si>
  <si>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</si>
  <si>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</si>
  <si>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</si>
  <si>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</si>
  <si>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</si>
  <si>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</si>
  <si>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</si>
  <si>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</si>
  <si>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</si>
  <si>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</si>
  <si>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</si>
  <si>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</si>
  <si>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</si>
  <si>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</si>
  <si>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</si>
  <si>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</si>
  <si>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</si>
  <si>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</si>
  <si>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</si>
  <si>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</si>
  <si>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</si>
  <si>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</si>
  <si>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</si>
  <si>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</si>
  <si>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</si>
  <si>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</si>
  <si>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</si>
  <si>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</si>
  <si>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 xml:space="preserve">                                                                                                                            </t>
  </si>
  <si>
    <t xml:space="preserve">      </t>
  </si>
  <si>
    <t>Задолженность собственников помещений на 01.01.2023.</t>
  </si>
  <si>
    <t>Расходы по прочей деятельности</t>
  </si>
  <si>
    <t>Услуги сторонних организаций по обслуживанию дворовой территории (доставка песка, соли, ремонт газонокосилок, обработка и расчистка дорог,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</si>
  <si>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</si>
  <si>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</si>
  <si>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заработная плата АУП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</si>
  <si>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</si>
  <si>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</si>
  <si>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</si>
  <si>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16а по ул. Гостенской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</si>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</sst>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3" fontId="2" fillId="0" borderId="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P6">
            <v>1915.5541948205168</v>
          </cell>
          <cell r="T6">
            <v>2573.6335752327745</v>
          </cell>
        </row>
        <row r="8">
          <cell r="T8">
            <v>2151.182</v>
          </cell>
        </row>
        <row r="18">
          <cell r="T18">
            <v>360.91600000000005</v>
          </cell>
        </row>
        <row r="74">
          <cell r="T74">
            <v>61.535575232774654</v>
          </cell>
        </row>
        <row r="82">
          <cell r="T82">
            <v>2108.6635803839586</v>
          </cell>
        </row>
        <row r="85">
          <cell r="T85">
            <v>26.77936486523326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47.567</v>
          </cell>
        </row>
        <row r="90">
          <cell r="T90">
            <v>29.197705694100748</v>
          </cell>
        </row>
        <row r="91">
          <cell r="T91">
            <v>77.17725099141344</v>
          </cell>
        </row>
        <row r="92">
          <cell r="T92">
            <v>15.494552316832792</v>
          </cell>
        </row>
        <row r="93">
          <cell r="T93">
            <v>68.96543560823802</v>
          </cell>
        </row>
        <row r="95">
          <cell r="T95">
            <v>90.57526228239237</v>
          </cell>
        </row>
        <row r="96">
          <cell r="T96">
            <v>530.2352265592847</v>
          </cell>
        </row>
        <row r="97">
          <cell r="T97">
            <v>106.12859644897534</v>
          </cell>
        </row>
        <row r="98">
          <cell r="T98">
            <v>16.9206647797891</v>
          </cell>
        </row>
        <row r="99">
          <cell r="T99">
            <v>465.3824679273706</v>
          </cell>
        </row>
        <row r="100">
          <cell r="T100">
            <v>364.0990970089589</v>
          </cell>
        </row>
        <row r="101">
          <cell r="T101">
            <v>70.87217278132638</v>
          </cell>
        </row>
        <row r="102">
          <cell r="T102">
            <v>12.744866963006437</v>
          </cell>
        </row>
        <row r="103">
          <cell r="T103">
            <v>1.8942697005771685</v>
          </cell>
        </row>
        <row r="104">
          <cell r="T104">
            <v>15.772061473501712</v>
          </cell>
        </row>
        <row r="106">
          <cell r="T106">
            <v>39.75551441073138</v>
          </cell>
        </row>
        <row r="107">
          <cell r="T107">
            <v>36.33961824053989</v>
          </cell>
        </row>
        <row r="108">
          <cell r="T108">
            <v>11.966858088463644</v>
          </cell>
        </row>
        <row r="111">
          <cell r="T111">
            <v>31.62</v>
          </cell>
        </row>
        <row r="112">
          <cell r="T112">
            <v>0.132</v>
          </cell>
        </row>
        <row r="113">
          <cell r="T113">
            <v>21.18</v>
          </cell>
        </row>
        <row r="114">
          <cell r="T114">
            <v>50.501794930119345</v>
          </cell>
        </row>
        <row r="116">
          <cell r="T116">
            <v>76.78556269056394</v>
          </cell>
        </row>
        <row r="117">
          <cell r="T117">
            <v>16.414583619742803</v>
          </cell>
        </row>
        <row r="118">
          <cell r="T118">
            <v>7.209281145195387</v>
          </cell>
        </row>
        <row r="119">
          <cell r="T119">
            <v>331.001860912</v>
          </cell>
        </row>
        <row r="120">
          <cell r="T120">
            <v>-3.9960000000000004</v>
          </cell>
        </row>
        <row r="121">
          <cell r="T121">
            <v>15.328978872971865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39" t="s">
        <v>65</v>
      </c>
      <c r="B1" s="39"/>
      <c r="C1" s="39"/>
      <c r="D1" s="39"/>
      <c r="E1" s="39"/>
      <c r="F1" s="39"/>
      <c r="G1" s="39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9552.9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155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8346.5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15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1206.4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5463.6</v>
      </c>
    </row>
    <row r="9" spans="1:7" ht="12.75">
      <c r="A9" s="3" t="s">
        <v>66</v>
      </c>
      <c r="B9" s="4"/>
      <c r="C9" s="4"/>
      <c r="D9" s="4"/>
      <c r="E9" s="5"/>
      <c r="F9" s="2" t="s">
        <v>39</v>
      </c>
      <c r="G9" s="59">
        <v>17.6</v>
      </c>
    </row>
    <row r="10" spans="1:7" ht="12.75">
      <c r="A10" s="3" t="s">
        <v>67</v>
      </c>
      <c r="B10" s="4"/>
      <c r="C10" s="4"/>
      <c r="D10" s="4"/>
      <c r="E10" s="5"/>
      <c r="F10" s="2" t="s">
        <v>39</v>
      </c>
      <c r="G10" s="33">
        <f>G9*1.1194</f>
        <v>19.70144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56</v>
      </c>
      <c r="B13" s="4"/>
      <c r="C13" s="4"/>
      <c r="D13" s="4"/>
      <c r="E13" s="4"/>
      <c r="F13" s="5"/>
      <c r="G13" s="27">
        <v>403119.82999999996</v>
      </c>
    </row>
    <row r="14" spans="1:7" ht="12.75">
      <c r="A14" s="3" t="s">
        <v>68</v>
      </c>
      <c r="B14" s="4"/>
      <c r="C14" s="4"/>
      <c r="D14" s="4"/>
      <c r="E14" s="4"/>
      <c r="F14" s="5"/>
      <c r="G14" s="27">
        <v>364001.82</v>
      </c>
    </row>
    <row r="15" spans="1:7" ht="12.75">
      <c r="A15" s="1"/>
      <c r="B15" s="1"/>
      <c r="C15" s="1"/>
      <c r="D15" s="1"/>
      <c r="E15" s="1"/>
      <c r="F15" s="1"/>
      <c r="G15" s="4" t="s">
        <v>55</v>
      </c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'[1]2023'!$T$6*1000</f>
        <v>2573633.5752327745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'[1]2023'!$T$8*1000</f>
        <v>2151182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'[1]2023'!$T$18*1000</f>
        <v>360916.00000000006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'[1]2023'!$T$74*1000</f>
        <v>61535.57523277465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'[1]2023'!$T$82*1000</f>
        <v>2108663.5803839588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('[1]2023'!$T$85+'[1]2023'!$T$90+'[1]2023'!$T$95)*1000</f>
        <v>146552.33284172637</v>
      </c>
    </row>
    <row r="25" spans="1:7" ht="12.75">
      <c r="A25" s="45" t="s">
        <v>11</v>
      </c>
      <c r="B25" s="3" t="s">
        <v>18</v>
      </c>
      <c r="C25" s="4"/>
      <c r="D25" s="4"/>
      <c r="E25" s="4"/>
      <c r="F25" s="5"/>
      <c r="G25" s="40">
        <f>('[1]2023'!$T$86+'[1]2023'!$T$91+'[1]2023'!$T$96)*1000</f>
        <v>607412.4775506981</v>
      </c>
    </row>
    <row r="26" spans="1:7" ht="12.75">
      <c r="A26" s="46"/>
      <c r="B26" s="16" t="s">
        <v>12</v>
      </c>
      <c r="C26" s="17"/>
      <c r="D26" s="17"/>
      <c r="E26" s="17"/>
      <c r="F26" s="18"/>
      <c r="G26" s="41"/>
    </row>
    <row r="27" spans="1:7" ht="12.75">
      <c r="A27" s="47"/>
      <c r="B27" s="19" t="s">
        <v>13</v>
      </c>
      <c r="C27" s="20"/>
      <c r="D27" s="20"/>
      <c r="E27" s="20"/>
      <c r="F27" s="21"/>
      <c r="G27" s="42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('[1]2023'!$T$87+'[1]2023'!$T$92+'[1]2023'!$T$97)*1000</f>
        <v>121623.14876580815</v>
      </c>
    </row>
    <row r="29" spans="1:7" ht="12.75">
      <c r="A29" s="43" t="s">
        <v>15</v>
      </c>
      <c r="B29" s="3" t="s">
        <v>16</v>
      </c>
      <c r="C29" s="4"/>
      <c r="D29" s="4"/>
      <c r="E29" s="4"/>
      <c r="F29" s="5"/>
      <c r="G29" s="40">
        <f>'[1]2023'!$T$88*1000</f>
        <v>47567</v>
      </c>
    </row>
    <row r="30" spans="1:7" ht="12.75">
      <c r="A30" s="44"/>
      <c r="B30" s="3" t="s">
        <v>26</v>
      </c>
      <c r="C30" s="4"/>
      <c r="D30" s="4"/>
      <c r="E30" s="4"/>
      <c r="F30" s="5"/>
      <c r="G30" s="41"/>
    </row>
    <row r="31" spans="1:7" ht="12.75">
      <c r="A31" s="43" t="s">
        <v>19</v>
      </c>
      <c r="B31" s="3" t="s">
        <v>41</v>
      </c>
      <c r="C31" s="4"/>
      <c r="D31" s="4"/>
      <c r="E31" s="4"/>
      <c r="F31" s="5"/>
      <c r="G31" s="40">
        <f>'[1]2023'!$T$93*1000</f>
        <v>68965.43560823803</v>
      </c>
    </row>
    <row r="32" spans="1:7" ht="12.75">
      <c r="A32" s="44"/>
      <c r="B32" s="3" t="s">
        <v>42</v>
      </c>
      <c r="C32" s="4"/>
      <c r="D32" s="4"/>
      <c r="E32" s="4"/>
      <c r="F32" s="5"/>
      <c r="G32" s="41"/>
    </row>
    <row r="33" spans="1:7" ht="27.6" customHeight="1">
      <c r="A33" s="24" t="s">
        <v>20</v>
      </c>
      <c r="B33" s="56" t="s">
        <v>58</v>
      </c>
      <c r="C33" s="57"/>
      <c r="D33" s="57"/>
      <c r="E33" s="57"/>
      <c r="F33" s="58"/>
      <c r="G33" s="29">
        <f>'[1]2023'!$T$98*1000</f>
        <v>16920.6647797891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'[1]2023'!$T$107*1000</f>
        <v>36339.618240539894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('[1]2023'!$T$111+'[1]2023'!$T$112)*1000</f>
        <v>31752.000000000004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'[1]2023'!$T$113*1000</f>
        <v>21180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'[1]2023'!$T$108*1000</f>
        <v>11966.858088463643</v>
      </c>
    </row>
    <row r="38" spans="1:7" ht="12.75">
      <c r="A38" s="36" t="s">
        <v>27</v>
      </c>
      <c r="B38" s="3" t="s">
        <v>30</v>
      </c>
      <c r="C38" s="4"/>
      <c r="D38" s="4"/>
      <c r="E38" s="4"/>
      <c r="F38" s="5"/>
      <c r="G38" s="35">
        <f>'[1]2023'!$T$99*1000</f>
        <v>465382.4679273706</v>
      </c>
    </row>
    <row r="39" spans="1:7" ht="12.75">
      <c r="A39" s="48" t="s">
        <v>9</v>
      </c>
      <c r="B39" s="49"/>
      <c r="C39" s="49"/>
      <c r="D39" s="49"/>
      <c r="E39" s="49"/>
      <c r="F39" s="50"/>
      <c r="G39" s="38"/>
    </row>
    <row r="40" spans="1:7" ht="12.75">
      <c r="A40" s="37"/>
      <c r="B40" s="53" t="s">
        <v>61</v>
      </c>
      <c r="C40" s="54"/>
      <c r="D40" s="54"/>
      <c r="E40" s="54"/>
      <c r="F40" s="55"/>
      <c r="G40" s="38">
        <f>'[1]2023'!$T$100*1000</f>
        <v>364099.09700895887</v>
      </c>
    </row>
    <row r="41" spans="1:7" ht="12.75">
      <c r="A41" s="37"/>
      <c r="B41" s="51" t="s">
        <v>59</v>
      </c>
      <c r="C41" s="51"/>
      <c r="D41" s="51"/>
      <c r="E41" s="51"/>
      <c r="F41" s="51"/>
      <c r="G41" s="38">
        <f>'[1]2023'!$T$101*1000</f>
        <v>70872.17278132639</v>
      </c>
    </row>
    <row r="42" spans="1:7" ht="26.1" customHeight="1">
      <c r="A42" s="37"/>
      <c r="B42" s="52" t="s">
        <v>60</v>
      </c>
      <c r="C42" s="52"/>
      <c r="D42" s="52"/>
      <c r="E42" s="52"/>
      <c r="F42" s="52"/>
      <c r="G42" s="38">
        <f>('[1]2023'!$T$102+'[1]2023'!$T$103+'[1]2023'!$T$104)*1000</f>
        <v>30411.198137085317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140164.9418662335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62</v>
      </c>
      <c r="C45" s="4"/>
      <c r="D45" s="4"/>
      <c r="E45" s="4"/>
      <c r="F45" s="5"/>
      <c r="G45" s="29">
        <f>'[1]2023'!$T$106*1000</f>
        <v>39755.51441073138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'[1]2023'!$T$116*1000</f>
        <v>76785.56269056394</v>
      </c>
    </row>
    <row r="47" spans="1:7" ht="12.75">
      <c r="A47" s="2"/>
      <c r="B47" s="19" t="s">
        <v>63</v>
      </c>
      <c r="C47" s="4"/>
      <c r="D47" s="4"/>
      <c r="E47" s="4"/>
      <c r="F47" s="5"/>
      <c r="G47" s="29">
        <f>'[1]2023'!$T$117*1000</f>
        <v>16414.583619742803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'[1]2023'!$T$118*1000</f>
        <v>7209.281145195387</v>
      </c>
    </row>
    <row r="49" spans="1:9" ht="12.75">
      <c r="A49" s="2" t="s">
        <v>31</v>
      </c>
      <c r="B49" s="3" t="s">
        <v>64</v>
      </c>
      <c r="C49" s="4"/>
      <c r="D49" s="4"/>
      <c r="E49" s="4"/>
      <c r="F49" s="5"/>
      <c r="G49" s="29">
        <f>'[1]2023'!$T$114*1000</f>
        <v>50501.794930119344</v>
      </c>
      <c r="I49" t="s">
        <v>54</v>
      </c>
    </row>
    <row r="50" spans="1:7" ht="12.75">
      <c r="A50" s="2" t="s">
        <v>33</v>
      </c>
      <c r="B50" s="3" t="s">
        <v>57</v>
      </c>
      <c r="C50" s="4"/>
      <c r="D50" s="4"/>
      <c r="E50" s="4"/>
      <c r="F50" s="5"/>
      <c r="G50" s="29">
        <f>'[1]2023'!$T$121*1000</f>
        <v>15328.978872971864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('[1]2023'!$T$119+'[1]2023'!$T$120)*1000</f>
        <v>327005.860912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464969.9948488157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100968.17484881572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A39:F39"/>
    <mergeCell ref="B41:F41"/>
    <mergeCell ref="B42:F42"/>
    <mergeCell ref="B40:F40"/>
    <mergeCell ref="G31:G32"/>
    <mergeCell ref="B33:F33"/>
    <mergeCell ref="A1:G1"/>
    <mergeCell ref="G25:G27"/>
    <mergeCell ref="G29:G30"/>
    <mergeCell ref="A31:A32"/>
    <mergeCell ref="A29:A30"/>
    <mergeCell ref="A25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2023-03-22T08:39:57Z</cp:lastPrinted>
  <dcterms:created xsi:type="dcterms:W3CDTF">2021-02-10T12:27:03Z</dcterms:created>
  <dcterms:modified xsi:type="dcterms:W3CDTF">2024-03-26T08:49:27Z</dcterms:modified>
  <cp:category/>
  <cp:version/>
  <cp:contentType/>
  <cp:contentStatus/>
</cp:coreProperties>
</file>