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15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<sst xmlns="http://schemas.openxmlformats.org/spreadsheetml/2006/main" count="76" uniqueCount="68">
  <si>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</si>
  <si>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</si>
  <si>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</si>
  <si>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</si>
  <si>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</si>
  <si>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</si>
  <si>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</si>
  <si>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</si>
  <si>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</si>
  <si>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</si>
  <si>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</si>
  <si>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</si>
  <si>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</si>
  <si>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</si>
  <si>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</si>
  <si>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</si>
  <si>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</si>
  <si>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</si>
  <si>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</si>
  <si>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</si>
  <si>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</si>
  <si>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</si>
  <si>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</si>
  <si>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</si>
  <si>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</si>
  <si>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</si>
  <si>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</si>
  <si>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</si>
  <si>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</si>
  <si>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</si>
  <si>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</si>
  <si>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</si>
  <si>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</si>
  <si>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</si>
  <si>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</si>
  <si>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</si>
  <si>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</si>
  <si>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</si>
  <si>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</si>
  <si>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</si>
  <si>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</si>
  <si>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</si>
  <si>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</si>
  <si>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</si>
  <si>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</si>
  <si>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</si>
  <si>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</si>
  <si>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</si>
  <si>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</si>
  <si>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</si>
  <si>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</si>
  <si>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</si>
  <si>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</si>
  <si>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</si>
  <si>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</si>
  <si>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</si>
  <si>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</si>
  <si>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</si>
  <si>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заработная плата АУП</t>
  </si>
  <si>
    <t>прочие расходы АУП (связь, обслуживание ПО, оргтехники, канцелярские расходы, обучение персонала, обслужив. сайта)</t>
  </si>
  <si>
    <t>услуги по формированию ЕПД (квитанций), банка по содержанию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</si>
  <si>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</si>
  <si>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</si>
  <si>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Тариф на содержание помещений с 01.07.2023.</t>
  </si>
  <si>
    <t>Тариф на содержание помещений с 01.01.2023.</t>
  </si>
  <si>
    <t>Задолженность собственников помещений на 01.01.2024.</t>
  </si>
  <si>
    <t>Годовой отчет о выполнении договора управления МКД 11 по ул. Парковой за 2023г.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</si>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</sst>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P6">
            <v>1915.5541948205168</v>
          </cell>
          <cell r="Y6">
            <v>906.7484042439617</v>
          </cell>
        </row>
        <row r="8">
          <cell r="Y8">
            <v>780.492</v>
          </cell>
        </row>
        <row r="18">
          <cell r="Y18">
            <v>104.18099999999998</v>
          </cell>
        </row>
        <row r="74">
          <cell r="Y74">
            <v>22.07540424396167</v>
          </cell>
        </row>
        <row r="82">
          <cell r="Y82">
            <v>807.1168912516579</v>
          </cell>
        </row>
        <row r="85">
          <cell r="Y85">
            <v>16.474692710266925</v>
          </cell>
        </row>
        <row r="86">
          <cell r="Y86">
            <v>0</v>
          </cell>
        </row>
        <row r="87">
          <cell r="Y87">
            <v>0</v>
          </cell>
        </row>
        <row r="88">
          <cell r="Y88">
            <v>0</v>
          </cell>
        </row>
        <row r="90">
          <cell r="Y90">
            <v>17.89095353251235</v>
          </cell>
        </row>
        <row r="91">
          <cell r="Y91">
            <v>30.009201269520794</v>
          </cell>
        </row>
        <row r="92">
          <cell r="Y92">
            <v>6.024821214591947</v>
          </cell>
        </row>
        <row r="93">
          <cell r="Y93">
            <v>7.331851643668428</v>
          </cell>
        </row>
        <row r="95">
          <cell r="Y95">
            <v>36.20995572527154</v>
          </cell>
        </row>
        <row r="96">
          <cell r="Y96">
            <v>176.90318429528864</v>
          </cell>
        </row>
        <row r="97">
          <cell r="Y97">
            <v>35.438947892109354</v>
          </cell>
        </row>
        <row r="98">
          <cell r="Y98">
            <v>11.785763205364507</v>
          </cell>
        </row>
        <row r="99">
          <cell r="Y99">
            <v>180.9569007438807</v>
          </cell>
        </row>
        <row r="100">
          <cell r="Y100">
            <v>141.57440105515374</v>
          </cell>
        </row>
        <row r="101">
          <cell r="Y101">
            <v>27.557567418923767</v>
          </cell>
        </row>
        <row r="102">
          <cell r="Y102">
            <v>4.955647848725247</v>
          </cell>
        </row>
        <row r="103">
          <cell r="Y103">
            <v>0.7365579879192594</v>
          </cell>
        </row>
        <row r="104">
          <cell r="Y104">
            <v>6.132726433158737</v>
          </cell>
        </row>
        <row r="106">
          <cell r="Y106">
            <v>15.458327657429862</v>
          </cell>
        </row>
        <row r="107">
          <cell r="Y107">
            <v>14.130108339298584</v>
          </cell>
        </row>
        <row r="108">
          <cell r="Y108">
            <v>3.94321957403646</v>
          </cell>
        </row>
        <row r="111">
          <cell r="Y111">
            <v>0</v>
          </cell>
        </row>
        <row r="113">
          <cell r="Y113">
            <v>3.6</v>
          </cell>
        </row>
        <row r="114">
          <cell r="Y114">
            <v>19.636855537891982</v>
          </cell>
        </row>
        <row r="116">
          <cell r="Y116">
            <v>29.85689922579528</v>
          </cell>
        </row>
        <row r="117">
          <cell r="Y117">
            <v>6.38256140601646</v>
          </cell>
        </row>
        <row r="118">
          <cell r="Y118">
            <v>2.803219421728299</v>
          </cell>
        </row>
        <row r="119">
          <cell r="Y119">
            <v>187.17098736000003</v>
          </cell>
        </row>
        <row r="120">
          <cell r="Y120">
            <v>-0.8519999999999999</v>
          </cell>
        </row>
        <row r="121">
          <cell r="Y121">
            <v>5.960440496985626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9" t="s">
        <v>66</v>
      </c>
      <c r="B1" s="49"/>
      <c r="C1" s="49"/>
      <c r="D1" s="49"/>
      <c r="E1" s="49"/>
      <c r="F1" s="49"/>
      <c r="G1" s="49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4">
        <v>3714.5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52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3170.3</v>
      </c>
    </row>
    <row r="6" spans="1:8" ht="12.75">
      <c r="A6" s="3" t="s">
        <v>5</v>
      </c>
      <c r="B6" s="4"/>
      <c r="C6" s="4"/>
      <c r="D6" s="4"/>
      <c r="E6" s="5"/>
      <c r="F6" s="2" t="s">
        <v>38</v>
      </c>
      <c r="G6" s="32">
        <v>7</v>
      </c>
      <c r="H6" t="s">
        <v>67</v>
      </c>
    </row>
    <row r="7" spans="1:8" ht="12.75">
      <c r="A7" s="3" t="s">
        <v>3</v>
      </c>
      <c r="B7" s="4"/>
      <c r="C7" s="4"/>
      <c r="D7" s="4"/>
      <c r="E7" s="5"/>
      <c r="F7" s="2" t="s">
        <v>37</v>
      </c>
      <c r="G7" s="34">
        <v>544.2</v>
      </c>
      <c r="H7" s="56"/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1097.2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0</v>
      </c>
    </row>
    <row r="10" spans="1:7" ht="12.75">
      <c r="A10" s="3" t="s">
        <v>63</v>
      </c>
      <c r="B10" s="4"/>
      <c r="C10" s="4"/>
      <c r="D10" s="4"/>
      <c r="E10" s="5"/>
      <c r="F10" s="2" t="s">
        <v>39</v>
      </c>
      <c r="G10" s="33">
        <v>19.6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110786.69</v>
      </c>
    </row>
    <row r="14" spans="1:7" ht="12.75">
      <c r="A14" s="3" t="s">
        <v>65</v>
      </c>
      <c r="B14" s="4"/>
      <c r="C14" s="4"/>
      <c r="D14" s="4"/>
      <c r="E14" s="4"/>
      <c r="F14" s="5"/>
      <c r="G14" s="27">
        <v>132652.2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'[1]2023'!$Y$6*1000</f>
        <v>906748.4042439617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'[1]2023'!$Y$8*1000</f>
        <v>780492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'[1]2023'!$Y$18*1000</f>
        <v>104180.99999999999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'[1]2023'!$Y$74*1000</f>
        <v>22075.40424396167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'[1]2023'!$Y$82*1000</f>
        <v>807116.8912516579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('[1]2023'!$Y$85+'[1]2023'!$Y$90+'[1]2023'!$Y$95)*1000</f>
        <v>70575.60196805082</v>
      </c>
    </row>
    <row r="25" spans="1:7" ht="12.75">
      <c r="A25" s="53" t="s">
        <v>11</v>
      </c>
      <c r="B25" s="3" t="s">
        <v>18</v>
      </c>
      <c r="C25" s="4"/>
      <c r="D25" s="4"/>
      <c r="E25" s="4"/>
      <c r="F25" s="5"/>
      <c r="G25" s="44">
        <f>('[1]2023'!$Y$86+'[1]2023'!$Y$91+'[1]2023'!$Y$96)*1000</f>
        <v>206912.38556480943</v>
      </c>
    </row>
    <row r="26" spans="1:7" ht="12.75">
      <c r="A26" s="54"/>
      <c r="B26" s="16" t="s">
        <v>12</v>
      </c>
      <c r="C26" s="17"/>
      <c r="D26" s="17"/>
      <c r="E26" s="17"/>
      <c r="F26" s="18"/>
      <c r="G26" s="45"/>
    </row>
    <row r="27" spans="1:7" ht="12.75">
      <c r="A27" s="55"/>
      <c r="B27" s="19" t="s">
        <v>13</v>
      </c>
      <c r="C27" s="20"/>
      <c r="D27" s="20"/>
      <c r="E27" s="20"/>
      <c r="F27" s="21"/>
      <c r="G27" s="50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('[1]2023'!$Y$87+'[1]2023'!$Y$92+'[1]2023'!$Y$97)*1000</f>
        <v>41463.7691067013</v>
      </c>
    </row>
    <row r="29" spans="1:7" ht="12.75">
      <c r="A29" s="51" t="s">
        <v>15</v>
      </c>
      <c r="B29" s="3" t="s">
        <v>16</v>
      </c>
      <c r="C29" s="4"/>
      <c r="D29" s="4"/>
      <c r="E29" s="4"/>
      <c r="F29" s="5"/>
      <c r="G29" s="44">
        <f>'[1]2023'!$Y$88</f>
        <v>0</v>
      </c>
    </row>
    <row r="30" spans="1:7" ht="12.75">
      <c r="A30" s="52"/>
      <c r="B30" s="3" t="s">
        <v>26</v>
      </c>
      <c r="C30" s="4"/>
      <c r="D30" s="4"/>
      <c r="E30" s="4"/>
      <c r="F30" s="5"/>
      <c r="G30" s="45"/>
    </row>
    <row r="31" spans="1:7" ht="12.75">
      <c r="A31" s="51" t="s">
        <v>19</v>
      </c>
      <c r="B31" s="3" t="s">
        <v>41</v>
      </c>
      <c r="C31" s="4"/>
      <c r="D31" s="4"/>
      <c r="E31" s="4"/>
      <c r="F31" s="5"/>
      <c r="G31" s="44">
        <f>'[1]2023'!$Y$93*1000</f>
        <v>7331.851643668429</v>
      </c>
    </row>
    <row r="32" spans="1:7" ht="12.75">
      <c r="A32" s="52"/>
      <c r="B32" s="3" t="s">
        <v>42</v>
      </c>
      <c r="C32" s="4"/>
      <c r="D32" s="4"/>
      <c r="E32" s="4"/>
      <c r="F32" s="5"/>
      <c r="G32" s="45"/>
    </row>
    <row r="33" spans="1:7" ht="26.1" customHeight="1">
      <c r="A33" s="24" t="s">
        <v>20</v>
      </c>
      <c r="B33" s="46" t="s">
        <v>56</v>
      </c>
      <c r="C33" s="47"/>
      <c r="D33" s="47"/>
      <c r="E33" s="47"/>
      <c r="F33" s="48"/>
      <c r="G33" s="29">
        <f>'[1]2023'!$Y$98*1000</f>
        <v>11785.763205364507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'[1]2023'!$Y$107*1000</f>
        <v>14130.108339298584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'[1]2023'!$Y$111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'[1]2023'!$Y$113*1000</f>
        <v>3600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'[1]2023'!$Y$108*1000</f>
        <v>3943.21957403646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6">
        <f>'[1]2023'!$Y$99*1000</f>
        <v>180956.90074388072</v>
      </c>
    </row>
    <row r="39" spans="1:7" ht="12.75">
      <c r="A39" s="39" t="s">
        <v>9</v>
      </c>
      <c r="B39" s="40"/>
      <c r="C39" s="40"/>
      <c r="D39" s="40"/>
      <c r="E39" s="40"/>
      <c r="F39" s="41"/>
      <c r="G39" s="37"/>
    </row>
    <row r="40" spans="1:7" ht="12.75">
      <c r="A40" s="38"/>
      <c r="B40" s="42" t="s">
        <v>58</v>
      </c>
      <c r="C40" s="42"/>
      <c r="D40" s="42"/>
      <c r="E40" s="42"/>
      <c r="F40" s="42"/>
      <c r="G40" s="36">
        <f>'[1]2023'!$Y$100*1000</f>
        <v>141574.40105515375</v>
      </c>
    </row>
    <row r="41" spans="1:7" ht="12.75">
      <c r="A41" s="38"/>
      <c r="B41" s="42" t="s">
        <v>57</v>
      </c>
      <c r="C41" s="42"/>
      <c r="D41" s="42"/>
      <c r="E41" s="42"/>
      <c r="F41" s="42"/>
      <c r="G41" s="36">
        <f>'[1]2023'!$Y$101*1000</f>
        <v>27557.56741892377</v>
      </c>
    </row>
    <row r="42" spans="1:7" ht="25.5" customHeight="1">
      <c r="A42" s="38"/>
      <c r="B42" s="43" t="s">
        <v>59</v>
      </c>
      <c r="C42" s="43"/>
      <c r="D42" s="43"/>
      <c r="E42" s="43"/>
      <c r="F42" s="43"/>
      <c r="G42" s="36">
        <f>('[1]2023'!$Y$102+'[1]2023'!$Y$103+'[1]2023'!$Y$104)*1000</f>
        <v>11824.932269803245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54501.0077109699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'[1]2023'!$Y$106*1000</f>
        <v>15458.327657429862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'[1]2023'!$Y$116*1000</f>
        <v>29856.89922579528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'[1]2023'!$Y$117*1000</f>
        <v>6382.561406016461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'[1]2023'!$Y$118*1000</f>
        <v>2803.219421728299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'[1]2023'!$Y$114*1000</f>
        <v>19636.85553789198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'[1]2023'!$Y$121*1000</f>
        <v>5960.440496985626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('[1]2023'!$Y$119+'[1]2023'!$Y$120)*1000</f>
        <v>186318.98736000003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99631.51299230382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-33020.68700769619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1:G1"/>
    <mergeCell ref="G25:G27"/>
    <mergeCell ref="G29:G30"/>
    <mergeCell ref="A31:A32"/>
    <mergeCell ref="A29:A30"/>
    <mergeCell ref="A25:A27"/>
    <mergeCell ref="A39:F39"/>
    <mergeCell ref="B41:F41"/>
    <mergeCell ref="B40:F40"/>
    <mergeCell ref="B42:F42"/>
    <mergeCell ref="G31:G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2021-02-12T09:02:52Z</cp:lastPrinted>
  <dcterms:created xsi:type="dcterms:W3CDTF">2021-02-10T12:27:03Z</dcterms:created>
  <dcterms:modified xsi:type="dcterms:W3CDTF">2024-03-26T08:42:50Z</dcterms:modified>
  <cp:category/>
  <cp:version/>
  <cp:contentType/>
  <cp:contentStatus/>
</cp:coreProperties>
</file>