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<sst xmlns="http://schemas.openxmlformats.org/spreadsheetml/2006/main" count="75" uniqueCount="67">
  <si>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</si>
  <si>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</si>
  <si>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</si>
  <si>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</si>
  <si>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</si>
  <si>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</si>
  <si>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</si>
  <si>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</si>
  <si>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</si>
  <si>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</si>
  <si>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</si>
  <si>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</si>
  <si>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</si>
  <si>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</si>
  <si>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</si>
  <si>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</si>
  <si>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</si>
  <si>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</si>
  <si>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</si>
  <si>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</si>
  <si>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</si>
  <si>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</si>
  <si>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</si>
  <si>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</si>
  <si>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</si>
  <si>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</si>
  <si>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</si>
  <si>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</si>
  <si>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</si>
  <si>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</si>
  <si>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</si>
  <si>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</si>
  <si>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</si>
  <si>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</si>
  <si>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</si>
  <si>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</si>
  <si>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</si>
  <si>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</si>
  <si>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</si>
  <si>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</si>
  <si>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</si>
  <si>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</si>
  <si>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</si>
  <si>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</si>
  <si>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</si>
  <si>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</si>
  <si>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</si>
  <si>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</si>
  <si>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</si>
  <si>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</si>
  <si>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</si>
  <si>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</si>
  <si>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</si>
  <si>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</si>
  <si>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</si>
  <si>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>Расходы по прочей деятельности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</si>
  <si>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</si>
  <si>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</si>
  <si>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отргтехники), канцелярские расходы, обучение персонала, обслужив. сайта)</t>
  </si>
  <si>
    <t>заработная плата АУП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</si>
  <si>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</si>
  <si>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</si>
  <si>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</si>
  <si>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5 по ул. Парковой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</si>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</sst>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X6">
            <v>2154.4058891996256</v>
          </cell>
        </row>
        <row r="8">
          <cell r="X8">
            <v>1780.074</v>
          </cell>
        </row>
        <row r="18">
          <cell r="X18">
            <v>313.392</v>
          </cell>
        </row>
        <row r="74">
          <cell r="X74">
            <v>60.93988919962548</v>
          </cell>
        </row>
        <row r="82">
          <cell r="X82">
            <v>2627.215638906625</v>
          </cell>
        </row>
        <row r="85">
          <cell r="X85">
            <v>167.108096089881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574.643</v>
          </cell>
        </row>
        <row r="90">
          <cell r="X90">
            <v>282.2375687841553</v>
          </cell>
        </row>
        <row r="91">
          <cell r="X91">
            <v>71.06634512514194</v>
          </cell>
        </row>
        <row r="92">
          <cell r="X92">
            <v>14.267691429306247</v>
          </cell>
        </row>
        <row r="93">
          <cell r="X93">
            <v>22.029568981970474</v>
          </cell>
        </row>
        <row r="95">
          <cell r="X95">
            <v>57.081784637865425</v>
          </cell>
        </row>
        <row r="96">
          <cell r="X96">
            <v>460.033380442457</v>
          </cell>
        </row>
        <row r="97">
          <cell r="X97">
            <v>91.9287437111014</v>
          </cell>
        </row>
        <row r="98">
          <cell r="X98">
            <v>10.026182806835077</v>
          </cell>
        </row>
        <row r="99">
          <cell r="X99">
            <v>428.5334169857441</v>
          </cell>
        </row>
        <row r="100">
          <cell r="X100">
            <v>335.26967798671683</v>
          </cell>
        </row>
        <row r="101">
          <cell r="X101">
            <v>65.26050391723324</v>
          </cell>
        </row>
        <row r="102">
          <cell r="X102">
            <v>11.7357265584363</v>
          </cell>
        </row>
        <row r="103">
          <cell r="X103">
            <v>1.744281152438219</v>
          </cell>
        </row>
        <row r="104">
          <cell r="X104">
            <v>14.523227370919596</v>
          </cell>
        </row>
        <row r="106">
          <cell r="X106">
            <v>36.607667044980964</v>
          </cell>
        </row>
        <row r="107">
          <cell r="X107">
            <v>33.46224202628618</v>
          </cell>
        </row>
        <row r="108">
          <cell r="X108">
            <v>11.018485410009593</v>
          </cell>
        </row>
        <row r="111">
          <cell r="X111">
            <v>15.84</v>
          </cell>
        </row>
        <row r="112">
          <cell r="X112">
            <v>0.896</v>
          </cell>
        </row>
        <row r="113">
          <cell r="X113">
            <v>10.6</v>
          </cell>
        </row>
        <row r="114">
          <cell r="X114">
            <v>46.50305552269937</v>
          </cell>
        </row>
        <row r="116">
          <cell r="X116">
            <v>70.70567076045448</v>
          </cell>
        </row>
        <row r="117">
          <cell r="X117">
            <v>15.114874520937887</v>
          </cell>
        </row>
        <row r="118">
          <cell r="X118">
            <v>6.6384492241844075</v>
          </cell>
        </row>
        <row r="119">
          <cell r="X119">
            <v>192.26618728799997</v>
          </cell>
        </row>
        <row r="120">
          <cell r="X120">
            <v>-5.508</v>
          </cell>
        </row>
        <row r="121">
          <cell r="X121">
            <v>14.115228114614098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1" t="s">
        <v>63</v>
      </c>
      <c r="B1" s="41"/>
      <c r="C1" s="41"/>
      <c r="D1" s="41"/>
      <c r="E1" s="41"/>
      <c r="F1" s="41"/>
      <c r="G1" s="41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8795.5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124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7150.1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8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1645.4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3548.4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3">
        <v>16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17.9104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349404.02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632011.67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'[1]2023'!$X$6*1000</f>
        <v>2154405.8891996257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'[1]2023'!$X$8*1000</f>
        <v>1780074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'[1]2023'!$X$18*1000</f>
        <v>313392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'[1]2023'!$X$74*1000</f>
        <v>60939.88919962548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'[1]2023'!$X$82*1000</f>
        <v>2627215.638906625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('[1]2023'!$X$85+'[1]2023'!$X$90+'[1]2023'!$X$95)*1000</f>
        <v>506427.4495119017</v>
      </c>
    </row>
    <row r="25" spans="1:7" ht="12.75">
      <c r="A25" s="47" t="s">
        <v>11</v>
      </c>
      <c r="B25" s="3" t="s">
        <v>18</v>
      </c>
      <c r="C25" s="4"/>
      <c r="D25" s="4"/>
      <c r="E25" s="4"/>
      <c r="F25" s="5"/>
      <c r="G25" s="42">
        <f>('[1]2023'!$X$86+'[1]2023'!$X$91+'[1]2023'!$X$96)*1000</f>
        <v>531099.7255675988</v>
      </c>
    </row>
    <row r="26" spans="1:7" ht="12.75">
      <c r="A26" s="48"/>
      <c r="B26" s="16" t="s">
        <v>12</v>
      </c>
      <c r="C26" s="17"/>
      <c r="D26" s="17"/>
      <c r="E26" s="17"/>
      <c r="F26" s="18"/>
      <c r="G26" s="43"/>
    </row>
    <row r="27" spans="1:7" ht="12.75">
      <c r="A27" s="49"/>
      <c r="B27" s="19" t="s">
        <v>13</v>
      </c>
      <c r="C27" s="20"/>
      <c r="D27" s="20"/>
      <c r="E27" s="20"/>
      <c r="F27" s="21"/>
      <c r="G27" s="44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('[1]2023'!$X$87+'[1]2023'!$X$92+'[1]2023'!$X$97)*1000</f>
        <v>106196.43514040766</v>
      </c>
    </row>
    <row r="29" spans="1:7" ht="12.75">
      <c r="A29" s="45" t="s">
        <v>15</v>
      </c>
      <c r="B29" s="3" t="s">
        <v>16</v>
      </c>
      <c r="C29" s="4"/>
      <c r="D29" s="4"/>
      <c r="E29" s="4"/>
      <c r="F29" s="5"/>
      <c r="G29" s="42">
        <f>'[1]2023'!$X$88*1000</f>
        <v>574643</v>
      </c>
    </row>
    <row r="30" spans="1:7" ht="12.75">
      <c r="A30" s="46"/>
      <c r="B30" s="3" t="s">
        <v>26</v>
      </c>
      <c r="C30" s="4"/>
      <c r="D30" s="4"/>
      <c r="E30" s="4"/>
      <c r="F30" s="5"/>
      <c r="G30" s="43"/>
    </row>
    <row r="31" spans="1:7" ht="12.75">
      <c r="A31" s="45" t="s">
        <v>19</v>
      </c>
      <c r="B31" s="3" t="s">
        <v>41</v>
      </c>
      <c r="C31" s="4"/>
      <c r="D31" s="4"/>
      <c r="E31" s="4"/>
      <c r="F31" s="5"/>
      <c r="G31" s="42">
        <f>'[1]2023'!$X$93*1000</f>
        <v>22029.568981970475</v>
      </c>
    </row>
    <row r="32" spans="1:7" ht="12.75">
      <c r="A32" s="46"/>
      <c r="B32" s="3" t="s">
        <v>42</v>
      </c>
      <c r="C32" s="4"/>
      <c r="D32" s="4"/>
      <c r="E32" s="4"/>
      <c r="F32" s="5"/>
      <c r="G32" s="43"/>
    </row>
    <row r="33" spans="1:7" ht="26.1" customHeight="1">
      <c r="A33" s="24" t="s">
        <v>20</v>
      </c>
      <c r="B33" s="55" t="s">
        <v>56</v>
      </c>
      <c r="C33" s="56"/>
      <c r="D33" s="56"/>
      <c r="E33" s="56"/>
      <c r="F33" s="57"/>
      <c r="G33" s="29">
        <f>'[1]2023'!$X$98*1000</f>
        <v>10026.182806835077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'[1]2023'!$X$107*1000</f>
        <v>33462.24202628618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('[1]2023'!$X$111+'[1]2023'!$X$112)*1000</f>
        <v>16736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'[1]2023'!$X$113*1000</f>
        <v>10600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'[1]2023'!$X$108*1000</f>
        <v>11018.485410009593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9">
        <f>'[1]2023'!$X$99*1000</f>
        <v>428533.4169857441</v>
      </c>
    </row>
    <row r="39" spans="1:7" ht="12.75">
      <c r="A39" s="50" t="s">
        <v>9</v>
      </c>
      <c r="B39" s="51"/>
      <c r="C39" s="51"/>
      <c r="D39" s="51"/>
      <c r="E39" s="51"/>
      <c r="F39" s="52"/>
      <c r="G39" s="37"/>
    </row>
    <row r="40" spans="1:7" ht="12.75">
      <c r="A40" s="36"/>
      <c r="B40" s="53" t="s">
        <v>59</v>
      </c>
      <c r="C40" s="53"/>
      <c r="D40" s="53"/>
      <c r="E40" s="53"/>
      <c r="F40" s="53"/>
      <c r="G40" s="38">
        <f>'[1]2023'!$X$100*1000</f>
        <v>335269.67798671685</v>
      </c>
    </row>
    <row r="41" spans="1:7" ht="12.75">
      <c r="A41" s="36"/>
      <c r="B41" s="53" t="s">
        <v>57</v>
      </c>
      <c r="C41" s="53"/>
      <c r="D41" s="53"/>
      <c r="E41" s="53"/>
      <c r="F41" s="53"/>
      <c r="G41" s="38">
        <f>'[1]2023'!$X$101*1000</f>
        <v>65260.50391723324</v>
      </c>
    </row>
    <row r="42" spans="1:7" ht="27" customHeight="1">
      <c r="A42" s="36"/>
      <c r="B42" s="54" t="s">
        <v>58</v>
      </c>
      <c r="C42" s="54"/>
      <c r="D42" s="54"/>
      <c r="E42" s="54"/>
      <c r="F42" s="54"/>
      <c r="G42" s="38">
        <f>('[1]2023'!$X$102+'[1]2023'!$X$103+'[1]2023'!$X$104)*1000</f>
        <v>28003.235081794115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129066.66155055774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'[1]2023'!$X$106*1000</f>
        <v>36607.66704498096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'[1]2023'!$X$116*1000</f>
        <v>70705.67076045448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'[1]2023'!$X$117*1000</f>
        <v>15114.874520937887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'[1]2023'!$X$118*1000</f>
        <v>6638.449224184407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'[1]2023'!$X$114*1000</f>
        <v>46503.05552269937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'[1]2023'!$X$121*1000</f>
        <v>14115.228114614098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('[1]2023'!$X$119+'[1]2023'!$X$120)*1000</f>
        <v>186758.18728799996</v>
      </c>
    </row>
    <row r="52" spans="1:7" ht="12.75">
      <c r="A52" s="31" t="s">
        <v>44</v>
      </c>
      <c r="B52" s="22"/>
      <c r="C52" s="22"/>
      <c r="D52" s="22"/>
      <c r="E52" s="22"/>
      <c r="F52" s="5"/>
      <c r="G52" s="40">
        <f>G16-G22</f>
        <v>-472809.7497069994</v>
      </c>
    </row>
    <row r="53" spans="1:7" ht="12.75">
      <c r="A53" s="31" t="s">
        <v>36</v>
      </c>
      <c r="B53" s="22"/>
      <c r="C53" s="22"/>
      <c r="D53" s="22"/>
      <c r="E53" s="22"/>
      <c r="F53" s="5"/>
      <c r="G53" s="40">
        <f>G52-G14</f>
        <v>-1104821.4197069993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39:F39"/>
    <mergeCell ref="B41:F41"/>
    <mergeCell ref="B40:F40"/>
    <mergeCell ref="B42:F42"/>
    <mergeCell ref="G31:G32"/>
    <mergeCell ref="B33:F33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2021-02-12T09:02:52Z</cp:lastPrinted>
  <dcterms:created xsi:type="dcterms:W3CDTF">2021-02-10T12:27:03Z</dcterms:created>
  <dcterms:modified xsi:type="dcterms:W3CDTF">2024-03-26T10:47:30Z</dcterms:modified>
  <cp:category/>
  <cp:version/>
  <cp:contentType/>
  <cp:contentStatus/>
</cp:coreProperties>
</file>