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5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<sst xmlns="http://schemas.openxmlformats.org/spreadsheetml/2006/main" count="75" uniqueCount="67">
  <si>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</si>
  <si>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</si>
  <si>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</si>
  <si>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</si>
  <si>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</si>
  <si>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</si>
  <si>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</si>
  <si>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</si>
  <si>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</si>
  <si>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</si>
  <si>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</si>
  <si>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</si>
  <si>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</si>
  <si>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</si>
  <si>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</si>
  <si>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</si>
  <si>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</si>
  <si>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</si>
  <si>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</si>
  <si>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</si>
  <si>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</si>
  <si>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</si>
  <si>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</si>
  <si>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</si>
  <si>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</si>
  <si>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</si>
  <si>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</si>
  <si>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</si>
  <si>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</si>
  <si>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</si>
  <si>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</si>
  <si>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</si>
  <si>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</si>
  <si>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</si>
  <si>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</si>
  <si>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</si>
  <si>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</si>
  <si>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</si>
  <si>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</si>
  <si>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</si>
  <si>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</si>
  <si>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</si>
  <si>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</si>
  <si>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</si>
  <si>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</si>
  <si>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</si>
  <si>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</si>
  <si>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</si>
  <si>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</si>
  <si>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</si>
  <si>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</si>
  <si>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</si>
  <si>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</si>
  <si>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</si>
  <si>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ремонт автотранспорта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</si>
  <si>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</si>
  <si>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</si>
  <si>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</si>
  <si>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</si>
  <si>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</si>
  <si>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>услуги по формированию ЕПД (квитанций), банка по обслуживанию расчетного счета</t>
  </si>
  <si>
    <t>Внеэксплуатационные расходы (налоги, сборы, госпошлины)</t>
  </si>
  <si>
    <t>заработная плата АУП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</si>
  <si>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</si>
  <si>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</si>
  <si>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</si>
  <si>
    <t>Годовой отчет о выполнении договора управления МКД 126 по ул. Победы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</si>
</sst>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164" fontId="0" fillId="0" borderId="0" xfId="0" applyNumberFormat="1"/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P6">
            <v>1915.5541948205168</v>
          </cell>
          <cell r="AO6">
            <v>741.2850738017698</v>
          </cell>
        </row>
        <row r="8">
          <cell r="AO8">
            <v>688.352</v>
          </cell>
        </row>
        <row r="18">
          <cell r="AO18">
            <v>47.971000000000004</v>
          </cell>
        </row>
        <row r="74">
          <cell r="AO74">
            <v>4.962073801769849</v>
          </cell>
        </row>
        <row r="82">
          <cell r="AO82">
            <v>765.8582715255391</v>
          </cell>
        </row>
        <row r="85">
          <cell r="AO85">
            <v>1.5357556891324884</v>
          </cell>
        </row>
        <row r="86">
          <cell r="AO86">
            <v>0</v>
          </cell>
        </row>
        <row r="87">
          <cell r="AO87">
            <v>0</v>
          </cell>
        </row>
        <row r="88">
          <cell r="AO88">
            <v>0</v>
          </cell>
        </row>
        <row r="90">
          <cell r="AO90">
            <v>4.84764070227288</v>
          </cell>
        </row>
        <row r="91">
          <cell r="AO91">
            <v>25.668006148274518</v>
          </cell>
        </row>
        <row r="92">
          <cell r="AO92">
            <v>5.0856875815728735</v>
          </cell>
        </row>
        <row r="93">
          <cell r="AO93">
            <v>6.161042688089528</v>
          </cell>
        </row>
        <row r="95">
          <cell r="AO95">
            <v>92.79737637867493</v>
          </cell>
        </row>
        <row r="96">
          <cell r="AO96">
            <v>211.28752199992127</v>
          </cell>
        </row>
        <row r="97">
          <cell r="AO97">
            <v>41.82412160798896</v>
          </cell>
        </row>
        <row r="98">
          <cell r="AO98">
            <v>40.47842914147157</v>
          </cell>
        </row>
        <row r="99">
          <cell r="AO99">
            <v>146.81776581157266</v>
          </cell>
        </row>
        <row r="100">
          <cell r="AO100">
            <v>114.50562723855323</v>
          </cell>
        </row>
        <row r="101">
          <cell r="AO101">
            <v>21.73088286244586</v>
          </cell>
        </row>
        <row r="102">
          <cell r="AO102">
            <v>4.321103887815902</v>
          </cell>
        </row>
        <row r="103">
          <cell r="AO103">
            <v>0.6650804982928497</v>
          </cell>
        </row>
        <row r="104">
          <cell r="AO104">
            <v>5.5950713244648185</v>
          </cell>
        </row>
        <row r="106">
          <cell r="AO106">
            <v>12.9150349989316</v>
          </cell>
        </row>
        <row r="107">
          <cell r="AO107">
            <v>11.772275518503662</v>
          </cell>
        </row>
        <row r="108">
          <cell r="AO108">
            <v>3.635755994075272</v>
          </cell>
        </row>
        <row r="111">
          <cell r="AO111">
            <v>0</v>
          </cell>
        </row>
        <row r="113">
          <cell r="AO113">
            <v>0</v>
          </cell>
        </row>
        <row r="114">
          <cell r="AO114">
            <v>17.16866741861331</v>
          </cell>
        </row>
        <row r="116">
          <cell r="AO116">
            <v>24.798390552113744</v>
          </cell>
        </row>
        <row r="117">
          <cell r="AO117">
            <v>4.86991491254706</v>
          </cell>
        </row>
        <row r="118">
          <cell r="AO118">
            <v>2.4418843817827174</v>
          </cell>
        </row>
        <row r="119">
          <cell r="AO119">
            <v>111.75300000000001</v>
          </cell>
        </row>
        <row r="121">
          <cell r="AO12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50" t="s">
        <v>66</v>
      </c>
      <c r="B1" s="50"/>
      <c r="C1" s="50"/>
      <c r="D1" s="50"/>
      <c r="E1" s="50"/>
      <c r="F1" s="50"/>
      <c r="G1" s="50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5381.2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78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4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4064.9</v>
      </c>
    </row>
    <row r="7" spans="1:8" ht="12.75">
      <c r="A7" s="3" t="s">
        <v>3</v>
      </c>
      <c r="B7" s="4"/>
      <c r="C7" s="4"/>
      <c r="D7" s="4"/>
      <c r="E7" s="5"/>
      <c r="F7" s="2" t="s">
        <v>37</v>
      </c>
      <c r="G7" s="34">
        <v>1316.3</v>
      </c>
      <c r="H7" s="39"/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1424</v>
      </c>
    </row>
    <row r="9" spans="1:7" ht="12.75">
      <c r="A9" s="3" t="s">
        <v>63</v>
      </c>
      <c r="B9" s="4"/>
      <c r="C9" s="4"/>
      <c r="D9" s="4"/>
      <c r="E9" s="5"/>
      <c r="F9" s="2" t="s">
        <v>39</v>
      </c>
      <c r="G9" s="33">
        <v>0</v>
      </c>
    </row>
    <row r="10" spans="1:7" ht="12.75">
      <c r="A10" s="3" t="s">
        <v>64</v>
      </c>
      <c r="B10" s="4"/>
      <c r="C10" s="4"/>
      <c r="D10" s="4"/>
      <c r="E10" s="5"/>
      <c r="F10" s="2" t="s">
        <v>39</v>
      </c>
      <c r="G10" s="32">
        <v>21.23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55</v>
      </c>
      <c r="B13" s="4"/>
      <c r="C13" s="4"/>
      <c r="D13" s="4"/>
      <c r="E13" s="4"/>
      <c r="F13" s="5"/>
      <c r="G13" s="27">
        <v>0</v>
      </c>
    </row>
    <row r="14" spans="1:7" ht="12.75">
      <c r="A14" s="3" t="s">
        <v>65</v>
      </c>
      <c r="B14" s="4"/>
      <c r="C14" s="4"/>
      <c r="D14" s="4"/>
      <c r="E14" s="4"/>
      <c r="F14" s="5"/>
      <c r="G14" s="27">
        <v>207568.04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'[1]2023'!$AO$6*1000</f>
        <v>741285.0738017699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'[1]2023'!$AO$8*1000</f>
        <v>688352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'[1]2023'!$AO$18*1000</f>
        <v>47971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'[1]2023'!$AO$74*1000</f>
        <v>4962.073801769849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'[1]2023'!$AO$82*1000</f>
        <v>765858.2715255391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('[1]2023'!$AO$85+'[1]2023'!$AO$90+'[1]2023'!$AO$95)*1000</f>
        <v>99180.7727700803</v>
      </c>
    </row>
    <row r="25" spans="1:7" ht="12.75">
      <c r="A25" s="54" t="s">
        <v>11</v>
      </c>
      <c r="B25" s="3" t="s">
        <v>18</v>
      </c>
      <c r="C25" s="4"/>
      <c r="D25" s="4"/>
      <c r="E25" s="4"/>
      <c r="F25" s="5"/>
      <c r="G25" s="45">
        <f>('[1]2023'!$AO$86+'[1]2023'!$AO$91+'[1]2023'!$AO$96)*1000</f>
        <v>236955.5281481958</v>
      </c>
    </row>
    <row r="26" spans="1:7" ht="12.75">
      <c r="A26" s="55"/>
      <c r="B26" s="16" t="s">
        <v>12</v>
      </c>
      <c r="C26" s="17"/>
      <c r="D26" s="17"/>
      <c r="E26" s="17"/>
      <c r="F26" s="18"/>
      <c r="G26" s="46"/>
    </row>
    <row r="27" spans="1:7" ht="12.75">
      <c r="A27" s="56"/>
      <c r="B27" s="19" t="s">
        <v>13</v>
      </c>
      <c r="C27" s="20"/>
      <c r="D27" s="20"/>
      <c r="E27" s="20"/>
      <c r="F27" s="21"/>
      <c r="G27" s="51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('[1]2023'!$AO$87+'[1]2023'!$AO$92+'[1]2023'!$AO$97)*1000</f>
        <v>46909.80918956183</v>
      </c>
    </row>
    <row r="29" spans="1:7" ht="12.75">
      <c r="A29" s="52" t="s">
        <v>15</v>
      </c>
      <c r="B29" s="3" t="s">
        <v>16</v>
      </c>
      <c r="C29" s="4"/>
      <c r="D29" s="4"/>
      <c r="E29" s="4"/>
      <c r="F29" s="5"/>
      <c r="G29" s="45">
        <f>'[1]2023'!$AO$88</f>
        <v>0</v>
      </c>
    </row>
    <row r="30" spans="1:7" ht="12.75">
      <c r="A30" s="53"/>
      <c r="B30" s="3" t="s">
        <v>26</v>
      </c>
      <c r="C30" s="4"/>
      <c r="D30" s="4"/>
      <c r="E30" s="4"/>
      <c r="F30" s="5"/>
      <c r="G30" s="46"/>
    </row>
    <row r="31" spans="1:7" ht="12.75">
      <c r="A31" s="52" t="s">
        <v>19</v>
      </c>
      <c r="B31" s="3" t="s">
        <v>41</v>
      </c>
      <c r="C31" s="4"/>
      <c r="D31" s="4"/>
      <c r="E31" s="4"/>
      <c r="F31" s="5"/>
      <c r="G31" s="45">
        <f>'[1]2023'!$AO$93*1000</f>
        <v>6161.0426880895275</v>
      </c>
    </row>
    <row r="32" spans="1:7" ht="12.75">
      <c r="A32" s="53"/>
      <c r="B32" s="3" t="s">
        <v>42</v>
      </c>
      <c r="C32" s="4"/>
      <c r="D32" s="4"/>
      <c r="E32" s="4"/>
      <c r="F32" s="5"/>
      <c r="G32" s="46"/>
    </row>
    <row r="33" spans="1:7" ht="26.45" customHeight="1">
      <c r="A33" s="24" t="s">
        <v>20</v>
      </c>
      <c r="B33" s="47" t="s">
        <v>57</v>
      </c>
      <c r="C33" s="48"/>
      <c r="D33" s="48"/>
      <c r="E33" s="48"/>
      <c r="F33" s="49"/>
      <c r="G33" s="29">
        <f>'[1]2023'!$AO$98*1000</f>
        <v>40478.42914147157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'[1]2023'!$AO$107*1000</f>
        <v>11772.275518503662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'[1]2023'!$AO$111</f>
        <v>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'[1]2023'!$AO$113</f>
        <v>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'[1]2023'!$AO$108*1000</f>
        <v>3635.755994075272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8">
        <f>'[1]2023'!$AO$99*1000</f>
        <v>146817.76581157267</v>
      </c>
    </row>
    <row r="39" spans="1:7" ht="12.75">
      <c r="A39" s="40" t="s">
        <v>9</v>
      </c>
      <c r="B39" s="41"/>
      <c r="C39" s="41"/>
      <c r="D39" s="41"/>
      <c r="E39" s="41"/>
      <c r="F39" s="42"/>
      <c r="G39" s="37"/>
    </row>
    <row r="40" spans="1:7" ht="12.75">
      <c r="A40" s="36"/>
      <c r="B40" s="43" t="s">
        <v>62</v>
      </c>
      <c r="C40" s="43"/>
      <c r="D40" s="43"/>
      <c r="E40" s="43"/>
      <c r="F40" s="43"/>
      <c r="G40" s="37">
        <f>'[1]2023'!$AO$100*1000</f>
        <v>114505.62723855324</v>
      </c>
    </row>
    <row r="41" spans="1:7" ht="12.75">
      <c r="A41" s="36"/>
      <c r="B41" s="43" t="s">
        <v>58</v>
      </c>
      <c r="C41" s="43"/>
      <c r="D41" s="43"/>
      <c r="E41" s="43"/>
      <c r="F41" s="43"/>
      <c r="G41" s="37">
        <f>'[1]2023'!$AO$101*1000</f>
        <v>21730.88286244586</v>
      </c>
    </row>
    <row r="42" spans="1:7" ht="27" customHeight="1">
      <c r="A42" s="36"/>
      <c r="B42" s="44" t="s">
        <v>59</v>
      </c>
      <c r="C42" s="44"/>
      <c r="D42" s="44"/>
      <c r="E42" s="44"/>
      <c r="F42" s="44"/>
      <c r="G42" s="37">
        <f>('[1]2023'!$AO$102+'[1]2023'!$AO$103+'[1]2023'!$AO$104)*1000</f>
        <v>10581.255710573569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45025.224845375116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'[1]2023'!$AO$106*1000</f>
        <v>12915.034998931598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'[1]2023'!$AO$116*1000</f>
        <v>24798.390552113746</v>
      </c>
    </row>
    <row r="47" spans="1:7" ht="12.75">
      <c r="A47" s="2"/>
      <c r="B47" s="19" t="s">
        <v>54</v>
      </c>
      <c r="C47" s="4"/>
      <c r="D47" s="4"/>
      <c r="E47" s="4"/>
      <c r="F47" s="5"/>
      <c r="G47" s="29">
        <f>'[1]2023'!$AO$117*1000</f>
        <v>4869.914912547059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'[1]2023'!$AO$118*1000</f>
        <v>2441.8843817827174</v>
      </c>
    </row>
    <row r="49" spans="1:7" ht="12.75">
      <c r="A49" s="2" t="s">
        <v>31</v>
      </c>
      <c r="B49" s="3" t="s">
        <v>61</v>
      </c>
      <c r="C49" s="4"/>
      <c r="D49" s="4"/>
      <c r="E49" s="4"/>
      <c r="F49" s="5"/>
      <c r="G49" s="29">
        <f>'[1]2023'!$AO$114*1000</f>
        <v>17168.66741861331</v>
      </c>
    </row>
    <row r="50" spans="1:7" ht="12.75">
      <c r="A50" s="2" t="s">
        <v>33</v>
      </c>
      <c r="B50" s="3" t="s">
        <v>56</v>
      </c>
      <c r="C50" s="4"/>
      <c r="D50" s="4"/>
      <c r="E50" s="4"/>
      <c r="F50" s="5"/>
      <c r="G50" s="29">
        <f>'[1]2023'!$AO$121</f>
        <v>0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'[1]2023'!$AO$119*1000</f>
        <v>111753.00000000001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-24573.197723769234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-232141.23772376924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1:G1"/>
    <mergeCell ref="G25:G27"/>
    <mergeCell ref="G29:G30"/>
    <mergeCell ref="A31:A32"/>
    <mergeCell ref="A29:A30"/>
    <mergeCell ref="A25:A27"/>
    <mergeCell ref="A39:F39"/>
    <mergeCell ref="B41:F41"/>
    <mergeCell ref="B40:F40"/>
    <mergeCell ref="B42:F42"/>
    <mergeCell ref="G31:G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79010</cp:lastModifiedBy>
  <cp:lastPrinted>2021-02-11T14:22:18Z</cp:lastPrinted>
  <dcterms:created xsi:type="dcterms:W3CDTF">2021-02-10T12:27:03Z</dcterms:created>
  <dcterms:modified xsi:type="dcterms:W3CDTF">2024-03-28T08:47:15Z</dcterms:modified>
  <cp:category/>
  <cp:version/>
  <cp:contentType/>
  <cp:contentStatus/>
</cp:coreProperties>
</file>